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20730" windowHeight="96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46" i="1"/>
  <c r="L32" l="1"/>
  <c r="L13"/>
  <c r="B195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J32"/>
  <c r="I32"/>
  <c r="H32"/>
  <c r="G32"/>
  <c r="F32"/>
  <c r="B24"/>
  <c r="A24"/>
  <c r="L23"/>
  <c r="J23"/>
  <c r="I23"/>
  <c r="H23"/>
  <c r="G23"/>
  <c r="F23"/>
  <c r="B14"/>
  <c r="A14"/>
  <c r="J13"/>
  <c r="I13"/>
  <c r="H13"/>
  <c r="G13"/>
  <c r="F13"/>
  <c r="L24" l="1"/>
  <c r="G24"/>
  <c r="I24"/>
  <c r="F43"/>
  <c r="H43"/>
  <c r="J43"/>
  <c r="L43"/>
  <c r="F24"/>
  <c r="H24"/>
  <c r="J24"/>
  <c r="G43"/>
  <c r="G196" s="1"/>
  <c r="I43"/>
  <c r="F157"/>
  <c r="H157"/>
  <c r="J157"/>
  <c r="L157"/>
  <c r="J195"/>
  <c r="I196" l="1"/>
  <c r="H196"/>
  <c r="F196"/>
  <c r="L196"/>
  <c r="J196"/>
</calcChain>
</file>

<file path=xl/sharedStrings.xml><?xml version="1.0" encoding="utf-8"?>
<sst xmlns="http://schemas.openxmlformats.org/spreadsheetml/2006/main" count="251" uniqueCount="70">
  <si>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</si>
  <si>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</si>
  <si>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</si>
  <si>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</si>
  <si>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</si>
  <si>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</si>
  <si>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</si>
  <si>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</si>
  <si>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</si>
  <si>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</si>
  <si>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</si>
  <si>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</si>
  <si>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</si>
  <si>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</si>
  <si>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</si>
  <si>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</si>
  <si>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</si>
  <si>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</si>
  <si>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</si>
  <si>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</si>
  <si>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</si>
  <si>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</si>
  <si>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</si>
  <si>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</si>
  <si>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</si>
  <si>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</si>
  <si>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</si>
  <si>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</si>
  <si>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</si>
  <si>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</si>
  <si>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</si>
  <si>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</si>
  <si>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</si>
  <si>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</si>
  <si>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</si>
  <si>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</si>
  <si>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</si>
  <si>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</si>
  <si>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</si>
  <si>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</si>
  <si>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Хренова А.Ю.</t>
  </si>
  <si>
    <t>МОУ Пустошенская ОШ</t>
  </si>
  <si>
    <t>Запеканка из творога</t>
  </si>
  <si>
    <t>Какао с молоком</t>
  </si>
  <si>
    <t>Хлеб пшеничный</t>
  </si>
  <si>
    <t>Хлеб ржаной</t>
  </si>
  <si>
    <t>Чай с сахаром</t>
  </si>
  <si>
    <t>Бутерброд с маслом и сыром</t>
  </si>
  <si>
    <t>Каша манная молочная жидкая</t>
  </si>
  <si>
    <t>Фрукт</t>
  </si>
  <si>
    <t>Каша рисовая молочная жидкая</t>
  </si>
  <si>
    <t>Каша гречневая рассыпчатая</t>
  </si>
  <si>
    <t xml:space="preserve">Сок в индивидуальной упаковке </t>
  </si>
  <si>
    <t xml:space="preserve">Чай с сахаром </t>
  </si>
  <si>
    <t>Гуляш</t>
  </si>
  <si>
    <t xml:space="preserve">Хлеб пшеничный </t>
  </si>
  <si>
    <t xml:space="preserve">Макаронные изделия отварные </t>
  </si>
  <si>
    <t xml:space="preserve">Бутерброд с маслом </t>
  </si>
  <si>
    <t>Котлета "Здоровье"</t>
  </si>
  <si>
    <t xml:space="preserve">Каша молочная "Дружба" </t>
  </si>
  <si>
    <t xml:space="preserve">Компот из свежих плодов </t>
  </si>
  <si>
    <t xml:space="preserve">Оладьи </t>
  </si>
  <si>
    <t xml:space="preserve">Каша гречневая рассыпчатая </t>
  </si>
  <si>
    <t xml:space="preserve">Биточки </t>
  </si>
  <si>
    <t xml:space="preserve">Помидоры свежие </t>
  </si>
  <si>
    <t xml:space="preserve">Картофельное пюре </t>
  </si>
  <si>
    <t>520(3)</t>
  </si>
  <si>
    <t xml:space="preserve">Куры отварные с соусом томатным </t>
  </si>
  <si>
    <t xml:space="preserve">Салат из свеклы с растительным маслом </t>
  </si>
  <si>
    <t xml:space="preserve">Макаронные изделия отварные с сыром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</si>
</sst>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0" fontId="2" fillId="0" borderId="2" xfId="0" applyFont="1" applyBorder="1"/>
    <xf numFmtId="0" fontId="1" fillId="0" borderId="2" xfId="0" applyFont="1" applyBorder="1"/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K52" sqref="K5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41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170</v>
      </c>
      <c r="G6" s="40">
        <v>11.4</v>
      </c>
      <c r="H6" s="40">
        <v>15.54</v>
      </c>
      <c r="I6" s="40">
        <v>48.1</v>
      </c>
      <c r="J6" s="40">
        <v>408</v>
      </c>
      <c r="K6" s="41">
        <v>366</v>
      </c>
      <c r="L6" s="40">
        <v>38.33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3.3</v>
      </c>
      <c r="H8" s="43">
        <v>3.1</v>
      </c>
      <c r="I8" s="43">
        <v>13.6</v>
      </c>
      <c r="J8" s="43">
        <v>94</v>
      </c>
      <c r="K8" s="44">
        <v>693</v>
      </c>
      <c r="L8" s="43">
        <v>11.37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4.0999999999999996</v>
      </c>
      <c r="H9" s="43">
        <v>0.7</v>
      </c>
      <c r="I9" s="43">
        <v>0.65</v>
      </c>
      <c r="J9" s="43">
        <v>25.3</v>
      </c>
      <c r="K9" s="44"/>
      <c r="L9" s="43">
        <v>4.25</v>
      </c>
    </row>
    <row r="10" spans="1:12" ht="15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20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19.199999999999996</v>
      </c>
      <c r="H13" s="19">
        <f t="shared" si="0"/>
        <v>19.739999999999998</v>
      </c>
      <c r="I13" s="19">
        <f t="shared" si="0"/>
        <v>72.150000000000006</v>
      </c>
      <c r="J13" s="19">
        <f t="shared" si="0"/>
        <v>574.29999999999995</v>
      </c>
      <c r="K13" s="25"/>
      <c r="L13" s="19">
        <f>SUM(L6:L12)</f>
        <v>73.949999999999989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520</v>
      </c>
      <c r="G24" s="32">
        <f t="shared" ref="G24:J24" si="3">G13+G23</f>
        <v>19.199999999999996</v>
      </c>
      <c r="H24" s="32">
        <f t="shared" si="3"/>
        <v>19.739999999999998</v>
      </c>
      <c r="I24" s="32">
        <f t="shared" si="3"/>
        <v>72.150000000000006</v>
      </c>
      <c r="J24" s="32">
        <f t="shared" si="3"/>
        <v>574.29999999999995</v>
      </c>
      <c r="K24" s="32"/>
      <c r="L24" s="32">
        <f t="shared" ref="L24" si="4">L13+L23</f>
        <v>73.949999999999989</v>
      </c>
    </row>
    <row r="25" spans="1:12" ht="15">
      <c r="A25" s="14">
        <v>1</v>
      </c>
      <c r="B25" s="15">
        <v>2</v>
      </c>
      <c r="C25" s="22" t="s">
        <v>20</v>
      </c>
      <c r="D25" s="5" t="s">
        <v>26</v>
      </c>
      <c r="E25" s="39" t="s">
        <v>64</v>
      </c>
      <c r="F25" s="40">
        <v>100</v>
      </c>
      <c r="G25" s="40">
        <v>1.1000000000000001</v>
      </c>
      <c r="H25" s="40">
        <v>0.2</v>
      </c>
      <c r="I25" s="40">
        <v>3.8</v>
      </c>
      <c r="J25" s="40">
        <v>24</v>
      </c>
      <c r="K25" s="41"/>
      <c r="L25" s="40">
        <v>10.08</v>
      </c>
    </row>
    <row r="26" spans="1:12" ht="15">
      <c r="A26" s="14"/>
      <c r="B26" s="15"/>
      <c r="C26" s="11"/>
      <c r="D26" s="6" t="s">
        <v>21</v>
      </c>
      <c r="E26" s="42" t="s">
        <v>56</v>
      </c>
      <c r="F26" s="43">
        <v>185</v>
      </c>
      <c r="G26" s="43">
        <v>6.6</v>
      </c>
      <c r="H26" s="43">
        <v>4.7</v>
      </c>
      <c r="I26" s="43">
        <v>39.4</v>
      </c>
      <c r="J26" s="43">
        <v>230</v>
      </c>
      <c r="K26" s="44">
        <v>332</v>
      </c>
      <c r="L26" s="43">
        <v>20.63</v>
      </c>
    </row>
    <row r="27" spans="1:12" ht="15">
      <c r="A27" s="14"/>
      <c r="B27" s="15"/>
      <c r="C27" s="11"/>
      <c r="D27" s="53" t="s">
        <v>22</v>
      </c>
      <c r="E27" s="42" t="s">
        <v>53</v>
      </c>
      <c r="F27" s="43">
        <v>200</v>
      </c>
      <c r="G27" s="43">
        <v>0.1</v>
      </c>
      <c r="H27" s="43">
        <v>0</v>
      </c>
      <c r="I27" s="43">
        <v>9.1</v>
      </c>
      <c r="J27" s="43">
        <v>35</v>
      </c>
      <c r="K27" s="44">
        <v>685</v>
      </c>
      <c r="L27" s="43">
        <v>1.53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1.99</v>
      </c>
      <c r="H28" s="43">
        <v>0.26</v>
      </c>
      <c r="I28" s="43">
        <v>12.72</v>
      </c>
      <c r="J28" s="43">
        <v>61.19</v>
      </c>
      <c r="K28" s="44"/>
      <c r="L28" s="43">
        <v>1.43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28</v>
      </c>
      <c r="E30" s="42" t="s">
        <v>58</v>
      </c>
      <c r="F30" s="43">
        <v>100</v>
      </c>
      <c r="G30" s="43">
        <v>2.52</v>
      </c>
      <c r="H30" s="43">
        <v>11.77</v>
      </c>
      <c r="I30" s="43">
        <v>13.9</v>
      </c>
      <c r="J30" s="43">
        <v>203</v>
      </c>
      <c r="K30" s="44">
        <v>163</v>
      </c>
      <c r="L30" s="43">
        <v>36.03</v>
      </c>
    </row>
    <row r="31" spans="1:12" ht="15">
      <c r="A31" s="14"/>
      <c r="B31" s="15"/>
      <c r="C31" s="11"/>
      <c r="D31" s="6" t="s">
        <v>23</v>
      </c>
      <c r="E31" s="42" t="s">
        <v>44</v>
      </c>
      <c r="F31" s="43">
        <v>50</v>
      </c>
      <c r="G31" s="43">
        <v>4.0999999999999996</v>
      </c>
      <c r="H31" s="43">
        <v>0.7</v>
      </c>
      <c r="I31" s="43">
        <v>0.65</v>
      </c>
      <c r="J31" s="43">
        <v>25.3</v>
      </c>
      <c r="K31" s="44"/>
      <c r="L31" s="43">
        <v>4.25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665</v>
      </c>
      <c r="G32" s="19">
        <f t="shared" ref="G32" si="5">SUM(G25:G31)</f>
        <v>16.409999999999997</v>
      </c>
      <c r="H32" s="19">
        <f t="shared" ref="H32" si="6">SUM(H25:H31)</f>
        <v>17.63</v>
      </c>
      <c r="I32" s="19">
        <f t="shared" ref="I32" si="7">SUM(I25:I31)</f>
        <v>79.570000000000007</v>
      </c>
      <c r="J32" s="19">
        <f t="shared" ref="J32" si="8">SUM(J25:J31)</f>
        <v>578.49</v>
      </c>
      <c r="K32" s="25"/>
      <c r="L32" s="19">
        <f>SUM(L25:L31)</f>
        <v>73.95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665</v>
      </c>
      <c r="G43" s="32">
        <f t="shared" ref="G43" si="13">G32+G42</f>
        <v>16.409999999999997</v>
      </c>
      <c r="H43" s="32">
        <f t="shared" ref="H43" si="14">H32+H42</f>
        <v>17.63</v>
      </c>
      <c r="I43" s="32">
        <f t="shared" ref="I43" si="15">I32+I42</f>
        <v>79.570000000000007</v>
      </c>
      <c r="J43" s="32">
        <f t="shared" ref="J43" si="16">J32+J42</f>
        <v>578.49</v>
      </c>
      <c r="K43" s="32"/>
      <c r="L43" s="32">
        <f>L42+L32</f>
        <v>73.95</v>
      </c>
    </row>
    <row r="44" spans="1:12" ht="15">
      <c r="A44" s="20">
        <v>1</v>
      </c>
      <c r="B44" s="21">
        <v>3</v>
      </c>
      <c r="C44" s="22" t="s">
        <v>20</v>
      </c>
      <c r="D44" s="51" t="s">
        <v>26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 t="s">
        <v>21</v>
      </c>
      <c r="E45" s="42" t="s">
        <v>59</v>
      </c>
      <c r="F45" s="43">
        <v>185</v>
      </c>
      <c r="G45" s="43">
        <v>5.6</v>
      </c>
      <c r="H45" s="43">
        <v>7.6</v>
      </c>
      <c r="I45" s="43">
        <v>33.08</v>
      </c>
      <c r="J45" s="43">
        <v>219</v>
      </c>
      <c r="K45" s="44">
        <v>311</v>
      </c>
      <c r="L45" s="43">
        <v>44.69</v>
      </c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0.2</v>
      </c>
      <c r="H46" s="43">
        <v>0.1</v>
      </c>
      <c r="I46" s="43">
        <v>17.2</v>
      </c>
      <c r="J46" s="43">
        <v>68</v>
      </c>
      <c r="K46" s="44">
        <v>631</v>
      </c>
      <c r="L46" s="43">
        <v>9.08</v>
      </c>
    </row>
    <row r="47" spans="1:12" ht="15">
      <c r="A47" s="23"/>
      <c r="B47" s="15"/>
      <c r="C47" s="11"/>
      <c r="D47" s="7" t="s">
        <v>23</v>
      </c>
      <c r="E47" s="42" t="s">
        <v>57</v>
      </c>
      <c r="F47" s="43">
        <v>40</v>
      </c>
      <c r="G47" s="43">
        <v>7.4</v>
      </c>
      <c r="H47" s="43">
        <v>8.6</v>
      </c>
      <c r="I47" s="43">
        <v>19.600000000000001</v>
      </c>
      <c r="J47" s="43">
        <v>146</v>
      </c>
      <c r="K47" s="44">
        <v>1</v>
      </c>
      <c r="L47" s="43">
        <v>12.38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52" t="s">
        <v>28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52" t="s">
        <v>23</v>
      </c>
      <c r="E50" s="42" t="s">
        <v>44</v>
      </c>
      <c r="F50" s="43">
        <v>80</v>
      </c>
      <c r="G50" s="43">
        <v>5.0999999999999996</v>
      </c>
      <c r="H50" s="43">
        <v>0.9</v>
      </c>
      <c r="I50" s="43">
        <v>0.74</v>
      </c>
      <c r="J50" s="43">
        <v>40.5</v>
      </c>
      <c r="K50" s="44"/>
      <c r="L50" s="43">
        <v>7.8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>SUM(G44:G50)</f>
        <v>18.299999999999997</v>
      </c>
      <c r="H51" s="19">
        <f>SUM(H44:H50)</f>
        <v>17.199999999999996</v>
      </c>
      <c r="I51" s="19">
        <f>SUM(I44:I50)</f>
        <v>70.61999999999999</v>
      </c>
      <c r="J51" s="19">
        <f>SUM(J44:J50)</f>
        <v>473.5</v>
      </c>
      <c r="K51" s="25"/>
      <c r="L51" s="19">
        <f>SUM(L44:L50)</f>
        <v>73.949999999999989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7">SUM(G52:G60)</f>
        <v>0</v>
      </c>
      <c r="H61" s="19">
        <f t="shared" ref="H61" si="18">SUM(H52:H60)</f>
        <v>0</v>
      </c>
      <c r="I61" s="19">
        <f t="shared" ref="I61" si="19">SUM(I52:I60)</f>
        <v>0</v>
      </c>
      <c r="J61" s="19">
        <f t="shared" ref="J61:L61" si="20">SUM(J52:J60)</f>
        <v>0</v>
      </c>
      <c r="K61" s="25"/>
      <c r="L61" s="19">
        <f t="shared" si="20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505</v>
      </c>
      <c r="G62" s="32">
        <f t="shared" ref="G62" si="21">G51+G61</f>
        <v>18.299999999999997</v>
      </c>
      <c r="H62" s="32">
        <f t="shared" ref="H62" si="22">H51+H61</f>
        <v>17.199999999999996</v>
      </c>
      <c r="I62" s="32">
        <f t="shared" ref="I62" si="23">I51+I61</f>
        <v>70.61999999999999</v>
      </c>
      <c r="J62" s="32">
        <f t="shared" ref="J62:L62" si="24">J51+J61</f>
        <v>473.5</v>
      </c>
      <c r="K62" s="32"/>
      <c r="L62" s="32">
        <f t="shared" si="24"/>
        <v>73.949999999999989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200</v>
      </c>
      <c r="G63" s="40">
        <v>14.86</v>
      </c>
      <c r="H63" s="40">
        <v>15.44</v>
      </c>
      <c r="I63" s="40">
        <v>55.94</v>
      </c>
      <c r="J63" s="40">
        <v>320</v>
      </c>
      <c r="K63" s="41">
        <v>400</v>
      </c>
      <c r="L63" s="40">
        <v>42.58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3.3</v>
      </c>
      <c r="H65" s="43">
        <v>3.1</v>
      </c>
      <c r="I65" s="43">
        <v>13.6</v>
      </c>
      <c r="J65" s="43">
        <v>94</v>
      </c>
      <c r="K65" s="44">
        <v>693</v>
      </c>
      <c r="L65" s="43">
        <v>11.37</v>
      </c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49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>
        <v>20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5">SUM(G63:G69)</f>
        <v>18.559999999999999</v>
      </c>
      <c r="H70" s="19">
        <f t="shared" ref="H70" si="26">SUM(H63:H69)</f>
        <v>18.939999999999998</v>
      </c>
      <c r="I70" s="19">
        <f t="shared" ref="I70" si="27">SUM(I63:I69)</f>
        <v>79.339999999999989</v>
      </c>
      <c r="J70" s="19">
        <f t="shared" ref="J70:L70" si="28">SUM(J63:J69)</f>
        <v>461</v>
      </c>
      <c r="K70" s="25"/>
      <c r="L70" s="19">
        <f t="shared" si="28"/>
        <v>73.949999999999989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9">SUM(G71:G79)</f>
        <v>0</v>
      </c>
      <c r="H80" s="19">
        <f t="shared" ref="H80" si="30">SUM(H71:H79)</f>
        <v>0</v>
      </c>
      <c r="I80" s="19">
        <f t="shared" ref="I80" si="31">SUM(I71:I79)</f>
        <v>0</v>
      </c>
      <c r="J80" s="19">
        <f t="shared" ref="J80:L80" si="32">SUM(J71:J79)</f>
        <v>0</v>
      </c>
      <c r="K80" s="25"/>
      <c r="L80" s="19">
        <f t="shared" si="32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3">G70+G80</f>
        <v>18.559999999999999</v>
      </c>
      <c r="H81" s="32">
        <f t="shared" ref="H81" si="34">H70+H80</f>
        <v>18.939999999999998</v>
      </c>
      <c r="I81" s="32">
        <f t="shared" ref="I81" si="35">I70+I80</f>
        <v>79.339999999999989</v>
      </c>
      <c r="J81" s="32">
        <f t="shared" ref="J81:L81" si="36">J70+J80</f>
        <v>461</v>
      </c>
      <c r="K81" s="32"/>
      <c r="L81" s="32">
        <f t="shared" si="36"/>
        <v>73.949999999999989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52" t="s">
        <v>29</v>
      </c>
      <c r="E83" s="42" t="s">
        <v>62</v>
      </c>
      <c r="F83" s="43">
        <v>185</v>
      </c>
      <c r="G83" s="43">
        <v>10.4</v>
      </c>
      <c r="H83" s="43">
        <v>6.8</v>
      </c>
      <c r="I83" s="43">
        <v>45.4</v>
      </c>
      <c r="J83" s="43">
        <v>288</v>
      </c>
      <c r="K83" s="44">
        <v>297</v>
      </c>
      <c r="L83" s="43">
        <v>21.99</v>
      </c>
    </row>
    <row r="84" spans="1:12" ht="1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0.1</v>
      </c>
      <c r="H84" s="43">
        <v>0</v>
      </c>
      <c r="I84" s="43">
        <v>9.1</v>
      </c>
      <c r="J84" s="43">
        <v>35</v>
      </c>
      <c r="K84" s="44">
        <v>685</v>
      </c>
      <c r="L84" s="43">
        <v>1.53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1.99</v>
      </c>
      <c r="H85" s="43">
        <v>0.26</v>
      </c>
      <c r="I85" s="43">
        <v>12.72</v>
      </c>
      <c r="J85" s="43">
        <v>61.19</v>
      </c>
      <c r="K85" s="44"/>
      <c r="L85" s="43">
        <v>1.43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2" t="s">
        <v>28</v>
      </c>
      <c r="E87" s="42" t="s">
        <v>67</v>
      </c>
      <c r="F87" s="43">
        <v>130</v>
      </c>
      <c r="G87" s="43">
        <v>2.4</v>
      </c>
      <c r="H87" s="43">
        <v>9.6999999999999993</v>
      </c>
      <c r="I87" s="43">
        <v>15.05</v>
      </c>
      <c r="J87" s="43">
        <v>108</v>
      </c>
      <c r="K87" s="44"/>
      <c r="L87" s="43">
        <v>44.75</v>
      </c>
    </row>
    <row r="88" spans="1:12" ht="15">
      <c r="A88" s="23"/>
      <c r="B88" s="15"/>
      <c r="C88" s="11"/>
      <c r="D88" s="52" t="s">
        <v>23</v>
      </c>
      <c r="E88" s="42" t="s">
        <v>55</v>
      </c>
      <c r="F88" s="43">
        <v>50</v>
      </c>
      <c r="G88" s="43">
        <v>4.0999999999999996</v>
      </c>
      <c r="H88" s="43">
        <v>0.7</v>
      </c>
      <c r="I88" s="43">
        <v>0.65</v>
      </c>
      <c r="J88" s="43">
        <v>25.3</v>
      </c>
      <c r="K88" s="44"/>
      <c r="L88" s="43">
        <v>4.25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37">SUM(G82:G88)</f>
        <v>18.990000000000002</v>
      </c>
      <c r="H89" s="19">
        <f t="shared" ref="H89" si="38">SUM(H82:H88)</f>
        <v>17.459999999999997</v>
      </c>
      <c r="I89" s="19">
        <f t="shared" ref="I89" si="39">SUM(I82:I88)</f>
        <v>82.92</v>
      </c>
      <c r="J89" s="19">
        <f t="shared" ref="J89:L89" si="40">SUM(J82:J88)</f>
        <v>517.49</v>
      </c>
      <c r="K89" s="25"/>
      <c r="L89" s="19">
        <f t="shared" si="40"/>
        <v>73.95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1">SUM(G90:G98)</f>
        <v>0</v>
      </c>
      <c r="H99" s="19">
        <f t="shared" ref="H99" si="42">SUM(H90:H98)</f>
        <v>0</v>
      </c>
      <c r="I99" s="19">
        <f t="shared" ref="I99" si="43">SUM(I90:I98)</f>
        <v>0</v>
      </c>
      <c r="J99" s="19">
        <f t="shared" ref="J99:L99" si="44">SUM(J90:J98)</f>
        <v>0</v>
      </c>
      <c r="K99" s="25"/>
      <c r="L99" s="19">
        <f t="shared" si="44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595</v>
      </c>
      <c r="G100" s="32">
        <f t="shared" ref="G100" si="45">G89+G99</f>
        <v>18.990000000000002</v>
      </c>
      <c r="H100" s="32">
        <f t="shared" ref="H100" si="46">H89+H99</f>
        <v>17.459999999999997</v>
      </c>
      <c r="I100" s="32">
        <f t="shared" ref="I100" si="47">I89+I99</f>
        <v>82.92</v>
      </c>
      <c r="J100" s="32">
        <f t="shared" ref="J100:L100" si="48">J89+J99</f>
        <v>517.49</v>
      </c>
      <c r="K100" s="32"/>
      <c r="L100" s="32">
        <f t="shared" si="48"/>
        <v>73.95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185</v>
      </c>
      <c r="G101" s="40">
        <v>8.5</v>
      </c>
      <c r="H101" s="40">
        <v>7.2</v>
      </c>
      <c r="I101" s="40">
        <v>30.03</v>
      </c>
      <c r="J101" s="40">
        <v>194</v>
      </c>
      <c r="K101" s="41">
        <v>311</v>
      </c>
      <c r="L101" s="40">
        <v>38.65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0.1</v>
      </c>
      <c r="H103" s="43">
        <v>0</v>
      </c>
      <c r="I103" s="43">
        <v>9.1</v>
      </c>
      <c r="J103" s="43">
        <v>35</v>
      </c>
      <c r="K103" s="44">
        <v>685</v>
      </c>
      <c r="L103" s="43">
        <v>1.53</v>
      </c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45</v>
      </c>
      <c r="G104" s="43">
        <v>5</v>
      </c>
      <c r="H104" s="43">
        <v>7.1</v>
      </c>
      <c r="I104" s="43">
        <v>14.5</v>
      </c>
      <c r="J104" s="43">
        <v>144</v>
      </c>
      <c r="K104" s="44">
        <v>3</v>
      </c>
      <c r="L104" s="43">
        <v>13.77</v>
      </c>
    </row>
    <row r="105" spans="1:12" ht="15">
      <c r="A105" s="23"/>
      <c r="B105" s="15"/>
      <c r="C105" s="11"/>
      <c r="D105" s="7" t="s">
        <v>24</v>
      </c>
      <c r="E105" s="42" t="s">
        <v>49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20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49">SUM(G101:G107)</f>
        <v>14</v>
      </c>
      <c r="H108" s="19">
        <f t="shared" si="49"/>
        <v>14.700000000000001</v>
      </c>
      <c r="I108" s="19">
        <f t="shared" si="49"/>
        <v>63.430000000000007</v>
      </c>
      <c r="J108" s="19">
        <f t="shared" si="49"/>
        <v>420</v>
      </c>
      <c r="K108" s="25"/>
      <c r="L108" s="19">
        <f t="shared" ref="L108" si="50">SUM(L101:L107)</f>
        <v>73.95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1">SUM(G109:G117)</f>
        <v>0</v>
      </c>
      <c r="H118" s="19">
        <f t="shared" si="51"/>
        <v>0</v>
      </c>
      <c r="I118" s="19">
        <f t="shared" si="51"/>
        <v>0</v>
      </c>
      <c r="J118" s="19">
        <f t="shared" si="51"/>
        <v>0</v>
      </c>
      <c r="K118" s="25"/>
      <c r="L118" s="19">
        <f t="shared" ref="L118" si="52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530</v>
      </c>
      <c r="G119" s="32">
        <f t="shared" ref="G119" si="53">G108+G118</f>
        <v>14</v>
      </c>
      <c r="H119" s="32">
        <f t="shared" ref="H119" si="54">H108+H118</f>
        <v>14.700000000000001</v>
      </c>
      <c r="I119" s="32">
        <f t="shared" ref="I119" si="55">I108+I118</f>
        <v>63.430000000000007</v>
      </c>
      <c r="J119" s="32">
        <f t="shared" ref="J119:L119" si="56">J108+J118</f>
        <v>420</v>
      </c>
      <c r="K119" s="32"/>
      <c r="L119" s="32">
        <f t="shared" si="56"/>
        <v>73.95</v>
      </c>
    </row>
    <row r="120" spans="1:12" ht="15">
      <c r="A120" s="14">
        <v>2</v>
      </c>
      <c r="B120" s="15">
        <v>2</v>
      </c>
      <c r="C120" s="22" t="s">
        <v>20</v>
      </c>
      <c r="D120" s="51" t="s">
        <v>26</v>
      </c>
      <c r="E120" s="39" t="s">
        <v>68</v>
      </c>
      <c r="F120" s="40">
        <v>80</v>
      </c>
      <c r="G120" s="40">
        <v>2.6</v>
      </c>
      <c r="H120" s="40">
        <v>1.1000000000000001</v>
      </c>
      <c r="I120" s="40">
        <v>7.53</v>
      </c>
      <c r="J120" s="40">
        <v>31</v>
      </c>
      <c r="K120" s="41"/>
      <c r="L120" s="40">
        <v>9.1</v>
      </c>
    </row>
    <row r="121" spans="1:12" ht="15">
      <c r="A121" s="14"/>
      <c r="B121" s="15"/>
      <c r="C121" s="11"/>
      <c r="D121" s="52" t="s">
        <v>29</v>
      </c>
      <c r="E121" s="42" t="s">
        <v>65</v>
      </c>
      <c r="F121" s="43">
        <v>180</v>
      </c>
      <c r="G121" s="43">
        <v>3.7</v>
      </c>
      <c r="H121" s="43">
        <v>5.9</v>
      </c>
      <c r="I121" s="43">
        <v>32</v>
      </c>
      <c r="J121" s="43">
        <v>166</v>
      </c>
      <c r="K121" s="44" t="s">
        <v>66</v>
      </c>
      <c r="L121" s="43">
        <v>21.53</v>
      </c>
    </row>
    <row r="122" spans="1:12" ht="1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0.1</v>
      </c>
      <c r="H122" s="43">
        <v>0</v>
      </c>
      <c r="I122" s="43">
        <v>9.1</v>
      </c>
      <c r="J122" s="43">
        <v>35</v>
      </c>
      <c r="K122" s="44">
        <v>685</v>
      </c>
      <c r="L122" s="43">
        <v>1.53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1.99</v>
      </c>
      <c r="H123" s="43">
        <v>0.26</v>
      </c>
      <c r="I123" s="43">
        <v>12.72</v>
      </c>
      <c r="J123" s="43">
        <v>61.19</v>
      </c>
      <c r="K123" s="44"/>
      <c r="L123" s="43">
        <v>1.43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2" t="s">
        <v>28</v>
      </c>
      <c r="E125" s="42" t="s">
        <v>63</v>
      </c>
      <c r="F125" s="43">
        <v>110</v>
      </c>
      <c r="G125" s="43">
        <v>7.2</v>
      </c>
      <c r="H125" s="43">
        <v>10.5</v>
      </c>
      <c r="I125" s="43">
        <v>20.9</v>
      </c>
      <c r="J125" s="43">
        <v>252</v>
      </c>
      <c r="K125" s="44">
        <v>451</v>
      </c>
      <c r="L125" s="43">
        <v>36.11</v>
      </c>
    </row>
    <row r="126" spans="1:12" ht="15">
      <c r="A126" s="14"/>
      <c r="B126" s="15"/>
      <c r="C126" s="11"/>
      <c r="D126" s="52" t="s">
        <v>23</v>
      </c>
      <c r="E126" s="42" t="s">
        <v>44</v>
      </c>
      <c r="F126" s="43">
        <v>50</v>
      </c>
      <c r="G126" s="43">
        <v>3.1</v>
      </c>
      <c r="H126" s="43">
        <v>0.7</v>
      </c>
      <c r="I126" s="43">
        <v>0.65</v>
      </c>
      <c r="J126" s="43">
        <v>25.3</v>
      </c>
      <c r="K126" s="44"/>
      <c r="L126" s="43">
        <v>4.25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57">SUM(G120:G126)</f>
        <v>18.690000000000001</v>
      </c>
      <c r="H127" s="19">
        <f t="shared" si="57"/>
        <v>18.459999999999997</v>
      </c>
      <c r="I127" s="19">
        <f t="shared" si="57"/>
        <v>82.9</v>
      </c>
      <c r="J127" s="19">
        <f t="shared" si="57"/>
        <v>570.49</v>
      </c>
      <c r="K127" s="25"/>
      <c r="L127" s="19">
        <f t="shared" ref="L127" si="58">SUM(L120:L126)</f>
        <v>73.95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19">
        <f t="shared" ref="L137" si="60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650</v>
      </c>
      <c r="G138" s="32">
        <f t="shared" ref="G138" si="61">G127+G137</f>
        <v>18.690000000000001</v>
      </c>
      <c r="H138" s="32">
        <f t="shared" ref="H138" si="62">H127+H137</f>
        <v>18.459999999999997</v>
      </c>
      <c r="I138" s="32">
        <f t="shared" ref="I138" si="63">I127+I137</f>
        <v>82.9</v>
      </c>
      <c r="J138" s="32">
        <f t="shared" ref="J138:L138" si="64">J127+J137</f>
        <v>570.49</v>
      </c>
      <c r="K138" s="32"/>
      <c r="L138" s="32">
        <f t="shared" si="64"/>
        <v>73.95</v>
      </c>
    </row>
    <row r="139" spans="1:12" ht="15">
      <c r="A139" s="20">
        <v>2</v>
      </c>
      <c r="B139" s="21">
        <v>3</v>
      </c>
      <c r="C139" s="22" t="s">
        <v>20</v>
      </c>
      <c r="D139" s="5" t="s">
        <v>26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52" t="s">
        <v>29</v>
      </c>
      <c r="E140" s="42" t="s">
        <v>69</v>
      </c>
      <c r="F140" s="43">
        <v>195</v>
      </c>
      <c r="G140" s="43">
        <v>11.09</v>
      </c>
      <c r="H140" s="43">
        <v>15.53</v>
      </c>
      <c r="I140" s="43">
        <v>49.15</v>
      </c>
      <c r="J140" s="43">
        <v>266.33</v>
      </c>
      <c r="K140" s="44"/>
      <c r="L140" s="43">
        <v>40.270000000000003</v>
      </c>
    </row>
    <row r="141" spans="1:12" ht="15">
      <c r="A141" s="23"/>
      <c r="B141" s="15"/>
      <c r="C141" s="11"/>
      <c r="D141" s="54" t="s">
        <v>30</v>
      </c>
      <c r="E141" s="42" t="s">
        <v>52</v>
      </c>
      <c r="F141" s="43">
        <v>200</v>
      </c>
      <c r="G141" s="43">
        <v>0.1</v>
      </c>
      <c r="H141" s="43">
        <v>0.1</v>
      </c>
      <c r="I141" s="43">
        <v>18.89</v>
      </c>
      <c r="J141" s="43">
        <v>45</v>
      </c>
      <c r="K141" s="44"/>
      <c r="L141" s="43">
        <v>28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1.99</v>
      </c>
      <c r="H142" s="43">
        <v>0.26</v>
      </c>
      <c r="I142" s="43">
        <v>12.72</v>
      </c>
      <c r="J142" s="43">
        <v>61.19</v>
      </c>
      <c r="K142" s="44"/>
      <c r="L142" s="43">
        <v>1.43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52" t="s">
        <v>28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52" t="s">
        <v>23</v>
      </c>
      <c r="E145" s="42" t="s">
        <v>44</v>
      </c>
      <c r="F145" s="43">
        <v>50</v>
      </c>
      <c r="G145" s="43">
        <v>4.0999999999999996</v>
      </c>
      <c r="H145" s="43">
        <v>0.7</v>
      </c>
      <c r="I145" s="43">
        <v>0.65</v>
      </c>
      <c r="J145" s="43">
        <v>25.3</v>
      </c>
      <c r="K145" s="44"/>
      <c r="L145" s="43">
        <v>4.25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475</v>
      </c>
      <c r="G146" s="19">
        <f t="shared" ref="G146:J146" si="65">SUM(G139:G145)</f>
        <v>17.28</v>
      </c>
      <c r="H146" s="19">
        <f t="shared" si="65"/>
        <v>16.59</v>
      </c>
      <c r="I146" s="19">
        <f t="shared" si="65"/>
        <v>81.41</v>
      </c>
      <c r="J146" s="19">
        <f t="shared" si="65"/>
        <v>397.82</v>
      </c>
      <c r="K146" s="25"/>
      <c r="L146" s="19">
        <f>SUM(L139:L145)</f>
        <v>73.950000000000017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475</v>
      </c>
      <c r="G157" s="32">
        <f t="shared" ref="G157" si="68">G146+G156</f>
        <v>17.28</v>
      </c>
      <c r="H157" s="32">
        <f t="shared" ref="H157" si="69">H146+H156</f>
        <v>16.59</v>
      </c>
      <c r="I157" s="32">
        <f t="shared" ref="I157" si="70">I146+I156</f>
        <v>81.41</v>
      </c>
      <c r="J157" s="32">
        <f t="shared" ref="J157:L157" si="71">J146+J156</f>
        <v>397.82</v>
      </c>
      <c r="K157" s="32"/>
      <c r="L157" s="32">
        <f t="shared" si="71"/>
        <v>73.950000000000017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185</v>
      </c>
      <c r="G158" s="40">
        <v>5.4</v>
      </c>
      <c r="H158" s="40">
        <v>7.2</v>
      </c>
      <c r="I158" s="40">
        <v>26.8</v>
      </c>
      <c r="J158" s="40">
        <v>194</v>
      </c>
      <c r="K158" s="41">
        <v>311</v>
      </c>
      <c r="L158" s="40">
        <v>30.2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3.3</v>
      </c>
      <c r="H160" s="43">
        <v>3.1</v>
      </c>
      <c r="I160" s="43">
        <v>13.6</v>
      </c>
      <c r="J160" s="43">
        <v>94</v>
      </c>
      <c r="K160" s="44">
        <v>693</v>
      </c>
      <c r="L160" s="43">
        <v>11.37</v>
      </c>
    </row>
    <row r="161" spans="1:12" ht="15">
      <c r="A161" s="23"/>
      <c r="B161" s="15"/>
      <c r="C161" s="11"/>
      <c r="D161" s="7" t="s">
        <v>23</v>
      </c>
      <c r="E161" s="42" t="s">
        <v>57</v>
      </c>
      <c r="F161" s="43">
        <v>40</v>
      </c>
      <c r="G161" s="43">
        <v>7.4</v>
      </c>
      <c r="H161" s="43">
        <v>8.6</v>
      </c>
      <c r="I161" s="43">
        <v>19.600000000000001</v>
      </c>
      <c r="J161" s="43">
        <v>146</v>
      </c>
      <c r="K161" s="44">
        <v>1</v>
      </c>
      <c r="L161" s="43">
        <v>12.38</v>
      </c>
    </row>
    <row r="162" spans="1:12" ht="15">
      <c r="A162" s="23"/>
      <c r="B162" s="15"/>
      <c r="C162" s="11"/>
      <c r="D162" s="7" t="s">
        <v>24</v>
      </c>
      <c r="E162" s="42" t="s">
        <v>49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20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2">SUM(G158:G164)</f>
        <v>16.5</v>
      </c>
      <c r="H165" s="19">
        <f t="shared" si="72"/>
        <v>19.299999999999997</v>
      </c>
      <c r="I165" s="19">
        <f t="shared" si="72"/>
        <v>69.8</v>
      </c>
      <c r="J165" s="19">
        <f t="shared" si="72"/>
        <v>481</v>
      </c>
      <c r="K165" s="25"/>
      <c r="L165" s="19">
        <f t="shared" ref="L165" si="73">SUM(L158:L164)</f>
        <v>73.95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525</v>
      </c>
      <c r="G176" s="32">
        <f t="shared" ref="G176" si="76">G165+G175</f>
        <v>16.5</v>
      </c>
      <c r="H176" s="32">
        <f t="shared" ref="H176" si="77">H165+H175</f>
        <v>19.299999999999997</v>
      </c>
      <c r="I176" s="32">
        <f t="shared" ref="I176" si="78">I165+I175</f>
        <v>69.8</v>
      </c>
      <c r="J176" s="32">
        <f t="shared" ref="J176:L176" si="79">J165+J175</f>
        <v>481</v>
      </c>
      <c r="K176" s="32"/>
      <c r="L176" s="32">
        <f t="shared" si="79"/>
        <v>73.95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52" t="s">
        <v>29</v>
      </c>
      <c r="E178" s="42" t="s">
        <v>51</v>
      </c>
      <c r="F178" s="43">
        <v>185</v>
      </c>
      <c r="G178" s="43">
        <v>10.4</v>
      </c>
      <c r="H178" s="43">
        <v>6.8</v>
      </c>
      <c r="I178" s="43">
        <v>45.4</v>
      </c>
      <c r="J178" s="43">
        <v>288</v>
      </c>
      <c r="K178" s="44">
        <v>297</v>
      </c>
      <c r="L178" s="43">
        <v>21.99</v>
      </c>
    </row>
    <row r="179" spans="1:12" ht="1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0.1</v>
      </c>
      <c r="H179" s="43">
        <v>0</v>
      </c>
      <c r="I179" s="43">
        <v>9.1</v>
      </c>
      <c r="J179" s="43">
        <v>35</v>
      </c>
      <c r="K179" s="44">
        <v>685</v>
      </c>
      <c r="L179" s="43">
        <v>1.53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1.99</v>
      </c>
      <c r="H180" s="43">
        <v>0.26</v>
      </c>
      <c r="I180" s="43">
        <v>12.72</v>
      </c>
      <c r="J180" s="43">
        <v>61.19</v>
      </c>
      <c r="K180" s="44"/>
      <c r="L180" s="43">
        <v>1.43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2" t="s">
        <v>28</v>
      </c>
      <c r="E182" s="42" t="s">
        <v>54</v>
      </c>
      <c r="F182" s="43">
        <v>110</v>
      </c>
      <c r="G182" s="43">
        <v>2.1</v>
      </c>
      <c r="H182" s="43">
        <v>10.01</v>
      </c>
      <c r="I182" s="43">
        <v>13.98</v>
      </c>
      <c r="J182" s="43">
        <v>245</v>
      </c>
      <c r="K182" s="44">
        <v>437</v>
      </c>
      <c r="L182" s="43">
        <v>44.75</v>
      </c>
    </row>
    <row r="183" spans="1:12" ht="15">
      <c r="A183" s="23"/>
      <c r="B183" s="15"/>
      <c r="C183" s="11"/>
      <c r="D183" s="52" t="s">
        <v>23</v>
      </c>
      <c r="E183" s="42" t="s">
        <v>44</v>
      </c>
      <c r="F183" s="43">
        <v>50</v>
      </c>
      <c r="G183" s="43">
        <v>4.0999999999999996</v>
      </c>
      <c r="H183" s="43">
        <v>0.7</v>
      </c>
      <c r="I183" s="43">
        <v>0.65</v>
      </c>
      <c r="J183" s="43">
        <v>25.3</v>
      </c>
      <c r="K183" s="44"/>
      <c r="L183" s="43">
        <v>4.25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0">SUM(G177:G183)</f>
        <v>18.689999999999998</v>
      </c>
      <c r="H184" s="19">
        <f t="shared" si="80"/>
        <v>17.77</v>
      </c>
      <c r="I184" s="19">
        <f t="shared" si="80"/>
        <v>81.850000000000009</v>
      </c>
      <c r="J184" s="19">
        <f t="shared" si="80"/>
        <v>654.49</v>
      </c>
      <c r="K184" s="25"/>
      <c r="L184" s="19">
        <f t="shared" ref="L184" si="81">SUM(L177:L183)</f>
        <v>73.95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575</v>
      </c>
      <c r="G195" s="32">
        <f t="shared" ref="G195" si="84">G184+G194</f>
        <v>18.689999999999998</v>
      </c>
      <c r="H195" s="32">
        <f t="shared" ref="H195" si="85">H184+H194</f>
        <v>17.77</v>
      </c>
      <c r="I195" s="32">
        <f t="shared" ref="I195" si="86">I184+I194</f>
        <v>81.850000000000009</v>
      </c>
      <c r="J195" s="32">
        <f t="shared" ref="J195:L195" si="87">J184+J194</f>
        <v>654.49</v>
      </c>
      <c r="K195" s="32"/>
      <c r="L195" s="32">
        <f t="shared" si="87"/>
        <v>73.95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554</v>
      </c>
      <c r="G196" s="34">
        <f>(G24+G43+G62+G81+G100+G119+G138+G157+G176+G195)/(IF(G24=0,0,1)+IF(G43=0,0,1)+IF(G62=0,0,1)+IF(G81=0,0,1)+IF(G100=0,0,1)+IF(G119=0,0,1)+IF(G138=0,0,1)+IF(G157=0,0,1)+IF(G176=0,0,1)+IF(G195=0,0,1))</f>
        <v>17.661999999999999</v>
      </c>
      <c r="H196" s="34">
        <f>(H24+H43+H62+H81+H100+H119+H138+H157+H176+H195)/(IF(H24=0,0,1)+IF(H43=0,0,1)+IF(H62=0,0,1)+IF(H81=0,0,1)+IF(H100=0,0,1)+IF(H119=0,0,1)+IF(H138=0,0,1)+IF(H157=0,0,1)+IF(H176=0,0,1)+IF(H195=0,0,1))</f>
        <v>17.779</v>
      </c>
      <c r="I196" s="34">
        <f>(I24+I43+I62+I81+I100+I119+I138+I157+I176+I195)/(IF(I24=0,0,1)+IF(I43=0,0,1)+IF(I62=0,0,1)+IF(I81=0,0,1)+IF(I100=0,0,1)+IF(I119=0,0,1)+IF(I138=0,0,1)+IF(I157=0,0,1)+IF(I176=0,0,1)+IF(I195=0,0,1))</f>
        <v>76.399000000000001</v>
      </c>
      <c r="J196" s="34">
        <f>(J24+J43+J62+J81+J100+J119+J138+J157+J176+J195)/(IF(J24=0,0,1)+IF(J43=0,0,1)+IF(J62=0,0,1)+IF(J81=0,0,1)+IF(J100=0,0,1)+IF(J119=0,0,1)+IF(J138=0,0,1)+IF(J157=0,0,1)+IF(J176=0,0,1)+IF(J195=0,0,1))</f>
        <v>512.85799999999995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73.950000000000017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2025-02-26T10:27:09Z</dcterms:modified>
</cp:coreProperties>
</file>